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и документы\ЕЖЕМЕСЯЧНО!!!!!!!!!!!!!!!!!!!!!\АИП\2026 год\"/>
    </mc:Choice>
  </mc:AlternateContent>
  <xr:revisionPtr revIDLastSave="0" documentId="13_ncr:1_{7D99FC47-B626-4AE0-B7EA-C8A4202B6C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1" l="1"/>
  <c r="R9" i="1"/>
  <c r="M9" i="1"/>
  <c r="G9" i="1"/>
  <c r="B9" i="1"/>
  <c r="E12" i="1"/>
  <c r="Z12" i="1"/>
  <c r="U12" i="1"/>
  <c r="C12" i="1"/>
  <c r="B10" i="1"/>
  <c r="B8" i="1"/>
  <c r="B7" i="1"/>
  <c r="W10" i="1"/>
  <c r="R10" i="1"/>
  <c r="M10" i="1"/>
  <c r="G10" i="1"/>
  <c r="AA12" i="1"/>
  <c r="Y12" i="1"/>
  <c r="X12" i="1"/>
  <c r="V12" i="1"/>
  <c r="T12" i="1"/>
  <c r="S12" i="1"/>
  <c r="K12" i="1"/>
  <c r="I12" i="1"/>
  <c r="H12" i="1"/>
  <c r="F12" i="1"/>
  <c r="D12" i="1"/>
  <c r="W8" i="1"/>
  <c r="R8" i="1"/>
  <c r="M8" i="1"/>
  <c r="G8" i="1"/>
  <c r="R7" i="1"/>
  <c r="P12" i="1" l="1"/>
  <c r="O12" i="1"/>
  <c r="N12" i="1"/>
  <c r="L12" i="1"/>
  <c r="W7" i="1"/>
  <c r="M7" i="1"/>
  <c r="G7" i="1"/>
  <c r="M12" i="1" l="1"/>
  <c r="W12" i="1"/>
  <c r="R12" i="1"/>
  <c r="B12" i="1"/>
  <c r="G12" i="1"/>
</calcChain>
</file>

<file path=xl/sharedStrings.xml><?xml version="1.0" encoding="utf-8"?>
<sst xmlns="http://schemas.openxmlformats.org/spreadsheetml/2006/main" count="39" uniqueCount="19">
  <si>
    <t>в том числе:</t>
  </si>
  <si>
    <t>ФБ</t>
  </si>
  <si>
    <t>ОБ</t>
  </si>
  <si>
    <t>МБ</t>
  </si>
  <si>
    <t>в том числе мест бюджет</t>
  </si>
  <si>
    <t>Примечание</t>
  </si>
  <si>
    <t>Объекты                  2026 года</t>
  </si>
  <si>
    <t>Внебюджетные источники</t>
  </si>
  <si>
    <t>2027 год (тысяч рублей)</t>
  </si>
  <si>
    <t>2028 год (тысяч рублей)</t>
  </si>
  <si>
    <t>Приобретение индивидуального жилого дома</t>
  </si>
  <si>
    <t>Строительство индивидуального жилого дома</t>
  </si>
  <si>
    <t>Строительство школы в городе ЧКАЛОВСКЕ</t>
  </si>
  <si>
    <t>Информация  об объемах, предусмотренных на финансирование мероприятий в рамках Адресной инвестиционной программы Нижегородской области , в бюджете муниципального округа город Чкаловск Нижегородской области  на 2026-2028 г.г.</t>
  </si>
  <si>
    <t>Подготовка научно-проектной документации по сохранению объекта культурного наследия регионального значения "Дом культуры им. В.П.Чкалова", расположенного по адресу: Нижегородская область, город Чкаловск, ул Чкалова дом 4</t>
  </si>
  <si>
    <t xml:space="preserve">2026 год </t>
  </si>
  <si>
    <t>Уточненный план на 01.04.2026 (тыс.руб)</t>
  </si>
  <si>
    <t>Кассовый расход на 01.04.2026 (тыс.руб)</t>
  </si>
  <si>
    <t>Уточненный план-всего: (тыс.руб)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</si>
</sst>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28"/>
      <name val="Times New Roman"/>
      <family val="1"/>
      <charset val="204"/>
    </font>
    <font>
      <b/>
      <sz val="48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b/>
      <sz val="7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4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42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57">
    <xf numFmtId="0" fontId="0" fillId="0" borderId="0" xfId="0"/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165" fontId="3" fillId="0" borderId="2" xfId="0" applyNumberFormat="1" applyFont="1" applyBorder="1"/>
    <xf numFmtId="165" fontId="8" fillId="0" borderId="2" xfId="0" applyNumberFormat="1" applyFont="1" applyBorder="1"/>
    <xf numFmtId="2" fontId="3" fillId="0" borderId="2" xfId="0" applyNumberFormat="1" applyFont="1" applyBorder="1" applyAlignment="1">
      <alignment vertical="center"/>
    </xf>
    <xf numFmtId="2" fontId="8" fillId="0" borderId="2" xfId="0" applyNumberFormat="1" applyFont="1" applyBorder="1" applyAlignment="1">
      <alignment vertical="center"/>
    </xf>
    <xf numFmtId="2" fontId="3" fillId="2" borderId="2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2" fontId="3" fillId="3" borderId="2" xfId="0" applyNumberFormat="1" applyFont="1" applyFill="1" applyBorder="1"/>
    <xf numFmtId="165" fontId="3" fillId="3" borderId="2" xfId="0" applyNumberFormat="1" applyFont="1" applyFill="1" applyBorder="1"/>
    <xf numFmtId="164" fontId="8" fillId="2" borderId="2" xfId="1" applyFont="1" applyFill="1" applyBorder="1" applyAlignment="1">
      <alignment horizontal="center" vertical="center" wrapText="1"/>
    </xf>
    <xf numFmtId="164" fontId="8" fillId="0" borderId="2" xfId="1" applyFont="1" applyBorder="1" applyAlignment="1">
      <alignment vertical="center"/>
    </xf>
    <xf numFmtId="164" fontId="3" fillId="3" borderId="2" xfId="1" applyFont="1" applyFill="1" applyBorder="1"/>
    <xf numFmtId="164" fontId="3" fillId="3" borderId="2" xfId="1" applyFont="1" applyFill="1" applyBorder="1" applyAlignment="1">
      <alignment horizontal="center"/>
    </xf>
    <xf numFmtId="164" fontId="3" fillId="0" borderId="2" xfId="1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64" fontId="3" fillId="2" borderId="2" xfId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2"/>
  <sheetViews>
    <sheetView tabSelected="1" topLeftCell="B1" zoomScale="30" zoomScaleNormal="30" workbookViewId="0">
      <selection activeCell="W7" sqref="W7"/>
    </sheetView>
  </sheetViews>
  <sheetFormatPr defaultRowHeight="15" x14ac:dyDescent="0.25"/>
  <cols>
    <col min="1" max="1" width="94.5703125" customWidth="1"/>
    <col min="2" max="2" width="59" customWidth="1"/>
    <col min="3" max="3" width="60.5703125" customWidth="1"/>
    <col min="4" max="5" width="54.42578125" customWidth="1"/>
    <col min="6" max="6" width="56.42578125" customWidth="1"/>
    <col min="7" max="7" width="62.7109375" customWidth="1"/>
    <col min="8" max="8" width="44" customWidth="1"/>
    <col min="9" max="10" width="43.5703125" customWidth="1"/>
    <col min="11" max="11" width="38" customWidth="1"/>
    <col min="12" max="12" width="40.7109375" hidden="1" customWidth="1"/>
    <col min="13" max="13" width="20.140625" hidden="1" customWidth="1"/>
    <col min="14" max="14" width="18.28515625" hidden="1" customWidth="1"/>
    <col min="15" max="15" width="17.7109375" hidden="1" customWidth="1"/>
    <col min="16" max="16" width="24.42578125" hidden="1" customWidth="1"/>
    <col min="17" max="17" width="24" hidden="1" customWidth="1"/>
    <col min="18" max="18" width="60.42578125" customWidth="1"/>
    <col min="19" max="19" width="55.5703125" customWidth="1"/>
    <col min="20" max="20" width="42.85546875" customWidth="1"/>
    <col min="21" max="21" width="43.28515625" customWidth="1"/>
    <col min="22" max="22" width="40.28515625" customWidth="1"/>
    <col min="23" max="23" width="59.7109375" customWidth="1"/>
    <col min="24" max="24" width="45.7109375" customWidth="1"/>
    <col min="25" max="26" width="46.42578125" customWidth="1"/>
    <col min="27" max="27" width="42.140625" customWidth="1"/>
  </cols>
  <sheetData>
    <row r="1" spans="1:27" x14ac:dyDescent="0.25">
      <c r="A1" s="35" t="s">
        <v>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 ht="225.7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 ht="3" customHeight="1" x14ac:dyDescent="0.35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61.5" x14ac:dyDescent="0.25">
      <c r="A4" s="37" t="s">
        <v>6</v>
      </c>
      <c r="B4" s="40" t="s">
        <v>15</v>
      </c>
      <c r="C4" s="41"/>
      <c r="D4" s="41"/>
      <c r="E4" s="41"/>
      <c r="F4" s="41"/>
      <c r="G4" s="42"/>
      <c r="H4" s="42"/>
      <c r="I4" s="42"/>
      <c r="J4" s="42"/>
      <c r="K4" s="42"/>
      <c r="L4" s="42"/>
      <c r="M4" s="42"/>
      <c r="N4" s="42"/>
      <c r="O4" s="42"/>
      <c r="P4" s="43"/>
      <c r="Q4" s="4"/>
      <c r="R4" s="44" t="s">
        <v>8</v>
      </c>
      <c r="S4" s="44"/>
      <c r="T4" s="44"/>
      <c r="U4" s="44"/>
      <c r="V4" s="44"/>
      <c r="W4" s="44" t="s">
        <v>9</v>
      </c>
      <c r="X4" s="44"/>
      <c r="Y4" s="44"/>
      <c r="Z4" s="44"/>
      <c r="AA4" s="44"/>
    </row>
    <row r="5" spans="1:27" ht="61.5" x14ac:dyDescent="0.25">
      <c r="A5" s="38"/>
      <c r="B5" s="45" t="s">
        <v>16</v>
      </c>
      <c r="C5" s="47" t="s">
        <v>0</v>
      </c>
      <c r="D5" s="48"/>
      <c r="E5" s="48"/>
      <c r="F5" s="49"/>
      <c r="G5" s="45" t="s">
        <v>17</v>
      </c>
      <c r="H5" s="54" t="s">
        <v>0</v>
      </c>
      <c r="I5" s="53"/>
      <c r="J5" s="53"/>
      <c r="K5" s="53"/>
      <c r="L5" s="53"/>
      <c r="M5" s="55"/>
      <c r="N5" s="54" t="s">
        <v>0</v>
      </c>
      <c r="O5" s="53"/>
      <c r="P5" s="53"/>
      <c r="Q5" s="5"/>
      <c r="R5" s="45" t="s">
        <v>18</v>
      </c>
      <c r="S5" s="52" t="s">
        <v>0</v>
      </c>
      <c r="T5" s="53"/>
      <c r="U5" s="53"/>
      <c r="V5" s="53"/>
      <c r="W5" s="45" t="s">
        <v>18</v>
      </c>
      <c r="X5" s="50" t="s">
        <v>0</v>
      </c>
      <c r="Y5" s="51"/>
      <c r="Z5" s="51"/>
      <c r="AA5" s="51"/>
    </row>
    <row r="6" spans="1:27" ht="218.25" customHeight="1" x14ac:dyDescent="0.25">
      <c r="A6" s="39"/>
      <c r="B6" s="46"/>
      <c r="C6" s="6" t="s">
        <v>1</v>
      </c>
      <c r="D6" s="6" t="s">
        <v>2</v>
      </c>
      <c r="E6" s="6" t="s">
        <v>3</v>
      </c>
      <c r="F6" s="32" t="s">
        <v>7</v>
      </c>
      <c r="G6" s="46"/>
      <c r="H6" s="6" t="s">
        <v>1</v>
      </c>
      <c r="I6" s="6" t="s">
        <v>2</v>
      </c>
      <c r="J6" s="6" t="s">
        <v>3</v>
      </c>
      <c r="K6" s="32" t="s">
        <v>7</v>
      </c>
      <c r="L6" s="6" t="s">
        <v>4</v>
      </c>
      <c r="M6" s="56"/>
      <c r="N6" s="6" t="s">
        <v>1</v>
      </c>
      <c r="O6" s="6" t="s">
        <v>2</v>
      </c>
      <c r="P6" s="6" t="s">
        <v>3</v>
      </c>
      <c r="Q6" s="7" t="s">
        <v>5</v>
      </c>
      <c r="R6" s="46"/>
      <c r="S6" s="6" t="s">
        <v>1</v>
      </c>
      <c r="T6" s="6" t="s">
        <v>2</v>
      </c>
      <c r="U6" s="6" t="s">
        <v>3</v>
      </c>
      <c r="V6" s="32" t="s">
        <v>7</v>
      </c>
      <c r="W6" s="46"/>
      <c r="X6" s="6" t="s">
        <v>1</v>
      </c>
      <c r="Y6" s="6" t="s">
        <v>2</v>
      </c>
      <c r="Z6" s="6" t="s">
        <v>3</v>
      </c>
      <c r="AA6" s="32" t="s">
        <v>7</v>
      </c>
    </row>
    <row r="7" spans="1:27" ht="378.75" customHeight="1" x14ac:dyDescent="0.85">
      <c r="A7" s="29" t="s">
        <v>10</v>
      </c>
      <c r="B7" s="34">
        <f>C7+D7+E7+F7</f>
        <v>7560</v>
      </c>
      <c r="C7" s="24">
        <v>4903.3999999999996</v>
      </c>
      <c r="D7" s="16">
        <v>313</v>
      </c>
      <c r="E7" s="16">
        <v>75.599999999999994</v>
      </c>
      <c r="F7" s="16">
        <v>2268</v>
      </c>
      <c r="G7" s="19">
        <f>H7+I7+K7</f>
        <v>2235.6</v>
      </c>
      <c r="H7" s="16">
        <v>2101.46</v>
      </c>
      <c r="I7" s="16">
        <v>134.13999999999999</v>
      </c>
      <c r="J7" s="16">
        <v>32.4</v>
      </c>
      <c r="K7" s="16">
        <v>0</v>
      </c>
      <c r="L7" s="10"/>
      <c r="M7" s="11">
        <f>N7+O7+P7</f>
        <v>0</v>
      </c>
      <c r="N7" s="12"/>
      <c r="O7" s="12"/>
      <c r="P7" s="12"/>
      <c r="Q7" s="12"/>
      <c r="R7" s="13">
        <f>S7+T7+V7</f>
        <v>0</v>
      </c>
      <c r="S7" s="14"/>
      <c r="T7" s="14"/>
      <c r="U7" s="14"/>
      <c r="V7" s="14"/>
      <c r="W7" s="13">
        <f t="shared" ref="W7" si="0">X7+Y7+AA7</f>
        <v>0</v>
      </c>
      <c r="X7" s="9"/>
      <c r="Y7" s="9"/>
      <c r="Z7" s="9"/>
      <c r="AA7" s="9"/>
    </row>
    <row r="8" spans="1:27" ht="408.75" customHeight="1" x14ac:dyDescent="0.85">
      <c r="A8" s="30" t="s">
        <v>11</v>
      </c>
      <c r="B8" s="8">
        <f>C8+D8+E8+F8</f>
        <v>0</v>
      </c>
      <c r="C8" s="16">
        <v>0</v>
      </c>
      <c r="D8" s="16">
        <v>0</v>
      </c>
      <c r="E8" s="16">
        <v>0</v>
      </c>
      <c r="F8" s="16">
        <v>0</v>
      </c>
      <c r="G8" s="19">
        <f t="shared" ref="G8:G9" si="1">H8+I8+K8</f>
        <v>0</v>
      </c>
      <c r="H8" s="16"/>
      <c r="I8" s="16"/>
      <c r="J8" s="16"/>
      <c r="K8" s="16"/>
      <c r="L8" s="10"/>
      <c r="M8" s="11">
        <f t="shared" ref="M8:M10" si="2">N8+O8+P8</f>
        <v>0</v>
      </c>
      <c r="N8" s="12"/>
      <c r="O8" s="10"/>
      <c r="P8" s="10"/>
      <c r="Q8" s="10"/>
      <c r="R8" s="28">
        <f>S8+T8+V8</f>
        <v>12780.800000000001</v>
      </c>
      <c r="S8" s="24">
        <v>11886.2</v>
      </c>
      <c r="T8" s="16">
        <v>894.6</v>
      </c>
      <c r="U8" s="16">
        <v>0</v>
      </c>
      <c r="V8" s="16">
        <v>0</v>
      </c>
      <c r="W8" s="18">
        <f t="shared" ref="W8:W10" si="3">X8+Y8+AA8</f>
        <v>12780.800000000001</v>
      </c>
      <c r="X8" s="16">
        <v>11886.2</v>
      </c>
      <c r="Y8" s="16">
        <v>894.6</v>
      </c>
      <c r="Z8" s="16">
        <v>0</v>
      </c>
      <c r="AA8" s="16">
        <v>0</v>
      </c>
    </row>
    <row r="9" spans="1:27" ht="409.6" customHeight="1" x14ac:dyDescent="0.85">
      <c r="A9" s="29" t="s">
        <v>12</v>
      </c>
      <c r="B9" s="34">
        <f>C9+D9+F9+E9</f>
        <v>764376.9</v>
      </c>
      <c r="C9" s="24">
        <v>704440.7</v>
      </c>
      <c r="D9" s="24">
        <v>44964.3</v>
      </c>
      <c r="E9" s="24">
        <v>1757.6</v>
      </c>
      <c r="F9" s="24">
        <v>13214.3</v>
      </c>
      <c r="G9" s="19">
        <f t="shared" si="1"/>
        <v>0</v>
      </c>
      <c r="H9" s="21"/>
      <c r="I9" s="17"/>
      <c r="J9" s="17"/>
      <c r="K9" s="17"/>
      <c r="L9" s="10"/>
      <c r="M9" s="11">
        <f t="shared" si="2"/>
        <v>0</v>
      </c>
      <c r="N9" s="10"/>
      <c r="O9" s="10"/>
      <c r="P9" s="10"/>
      <c r="Q9" s="10"/>
      <c r="R9" s="28">
        <f>S9+T9+V9+U9</f>
        <v>334860.7</v>
      </c>
      <c r="S9" s="25">
        <v>151178.1</v>
      </c>
      <c r="T9" s="14">
        <v>92123.9</v>
      </c>
      <c r="U9" s="14">
        <v>12272.7</v>
      </c>
      <c r="V9" s="14">
        <v>79286</v>
      </c>
      <c r="W9" s="28">
        <f>X9+Y9+AA9+Z9</f>
        <v>260129.19999999998</v>
      </c>
      <c r="X9" s="9">
        <v>100000</v>
      </c>
      <c r="Y9" s="9">
        <v>111270.39999999999</v>
      </c>
      <c r="Z9" s="9">
        <v>9215.7999999999993</v>
      </c>
      <c r="AA9" s="9">
        <v>39643</v>
      </c>
    </row>
    <row r="10" spans="1:27" ht="399.75" customHeight="1" x14ac:dyDescent="0.85">
      <c r="A10" s="33" t="s">
        <v>14</v>
      </c>
      <c r="B10" s="15">
        <f>C10+D10+F10+E10</f>
        <v>4008.82</v>
      </c>
      <c r="C10" s="16">
        <v>0</v>
      </c>
      <c r="D10" s="24">
        <v>4008.82</v>
      </c>
      <c r="E10" s="24">
        <v>0</v>
      </c>
      <c r="F10" s="24">
        <v>0</v>
      </c>
      <c r="G10" s="19">
        <f>H10+I10+K10</f>
        <v>0</v>
      </c>
      <c r="H10" s="17"/>
      <c r="I10" s="17"/>
      <c r="J10" s="17"/>
      <c r="K10" s="17"/>
      <c r="L10" s="10"/>
      <c r="M10" s="11">
        <f t="shared" si="2"/>
        <v>0</v>
      </c>
      <c r="N10" s="10"/>
      <c r="O10" s="10"/>
      <c r="P10" s="10"/>
      <c r="Q10" s="20"/>
      <c r="R10" s="13">
        <f t="shared" ref="R10" si="4">S10+T10+V10</f>
        <v>0</v>
      </c>
      <c r="S10" s="14"/>
      <c r="T10" s="14"/>
      <c r="U10" s="14"/>
      <c r="V10" s="14"/>
      <c r="W10" s="13">
        <f t="shared" si="3"/>
        <v>0</v>
      </c>
      <c r="X10" s="16"/>
      <c r="Y10" s="9"/>
      <c r="Z10" s="9"/>
      <c r="AA10" s="9"/>
    </row>
    <row r="11" spans="1:27" ht="409.6" customHeight="1" x14ac:dyDescent="0.85">
      <c r="A11" s="29"/>
      <c r="B11" s="15"/>
      <c r="C11" s="24"/>
      <c r="D11" s="24"/>
      <c r="E11" s="24"/>
      <c r="F11" s="24"/>
      <c r="G11" s="19"/>
      <c r="H11" s="21"/>
      <c r="I11" s="17"/>
      <c r="J11" s="17"/>
      <c r="K11" s="17"/>
      <c r="L11" s="10"/>
      <c r="M11" s="11"/>
      <c r="N11" s="10"/>
      <c r="O11" s="10"/>
      <c r="P11" s="10"/>
      <c r="Q11" s="10"/>
      <c r="R11" s="13"/>
      <c r="S11" s="14"/>
      <c r="T11" s="14"/>
      <c r="U11" s="14"/>
      <c r="V11" s="14"/>
      <c r="W11" s="18"/>
      <c r="X11" s="9"/>
      <c r="Y11" s="9"/>
      <c r="Z11" s="9"/>
      <c r="AA11" s="9"/>
    </row>
    <row r="12" spans="1:27" ht="127.5" customHeight="1" x14ac:dyDescent="0.8">
      <c r="A12" s="3"/>
      <c r="B12" s="27">
        <f>SUM(B7:B11)</f>
        <v>775945.72</v>
      </c>
      <c r="C12" s="26">
        <f>C7+C8+C9+C10+C11</f>
        <v>709344.1</v>
      </c>
      <c r="D12" s="26">
        <f t="shared" ref="D12:I12" si="5">SUM(D7:D11)</f>
        <v>49286.12</v>
      </c>
      <c r="E12" s="26">
        <f t="shared" si="5"/>
        <v>1833.1999999999998</v>
      </c>
      <c r="F12" s="26">
        <f t="shared" si="5"/>
        <v>15482.3</v>
      </c>
      <c r="G12" s="31">
        <f t="shared" si="5"/>
        <v>2235.6</v>
      </c>
      <c r="H12" s="22">
        <f t="shared" si="5"/>
        <v>2101.46</v>
      </c>
      <c r="I12" s="22">
        <f t="shared" si="5"/>
        <v>134.13999999999999</v>
      </c>
      <c r="J12" s="22"/>
      <c r="K12" s="22">
        <f>SUM(K7:K11)</f>
        <v>0</v>
      </c>
      <c r="L12" s="23" t="e">
        <f>L7+#REF!+L10+L11+#REF!+#REF!</f>
        <v>#REF!</v>
      </c>
      <c r="M12" s="23">
        <f>N12+O12+P12</f>
        <v>0</v>
      </c>
      <c r="N12" s="23">
        <f>SUM(N7:N11)</f>
        <v>0</v>
      </c>
      <c r="O12" s="23">
        <f>SUM(O7:O11)</f>
        <v>0</v>
      </c>
      <c r="P12" s="23">
        <f>SUM(P7:P11)</f>
        <v>0</v>
      </c>
      <c r="Q12" s="23"/>
      <c r="R12" s="26">
        <f t="shared" ref="R12:AA12" si="6">SUM(R7:R11)</f>
        <v>347641.5</v>
      </c>
      <c r="S12" s="22">
        <f t="shared" si="6"/>
        <v>163064.30000000002</v>
      </c>
      <c r="T12" s="22">
        <f t="shared" si="6"/>
        <v>93018.5</v>
      </c>
      <c r="U12" s="22">
        <f t="shared" si="6"/>
        <v>12272.7</v>
      </c>
      <c r="V12" s="22">
        <f t="shared" si="6"/>
        <v>79286</v>
      </c>
      <c r="W12" s="26">
        <f t="shared" si="6"/>
        <v>272910</v>
      </c>
      <c r="X12" s="22">
        <f t="shared" si="6"/>
        <v>111886.2</v>
      </c>
      <c r="Y12" s="22">
        <f t="shared" si="6"/>
        <v>112165</v>
      </c>
      <c r="Z12" s="22">
        <f t="shared" si="6"/>
        <v>9215.7999999999993</v>
      </c>
      <c r="AA12" s="22">
        <f t="shared" si="6"/>
        <v>39643</v>
      </c>
    </row>
  </sheetData>
  <mergeCells count="15">
    <mergeCell ref="A1:AA2"/>
    <mergeCell ref="A4:A6"/>
    <mergeCell ref="B4:P4"/>
    <mergeCell ref="R4:V4"/>
    <mergeCell ref="W4:AA4"/>
    <mergeCell ref="B5:B6"/>
    <mergeCell ref="C5:F5"/>
    <mergeCell ref="G5:G6"/>
    <mergeCell ref="X5:AA5"/>
    <mergeCell ref="S5:V5"/>
    <mergeCell ref="W5:W6"/>
    <mergeCell ref="H5:L5"/>
    <mergeCell ref="M5:M6"/>
    <mergeCell ref="N5:P5"/>
    <mergeCell ref="R5:R6"/>
  </mergeCells>
  <pageMargins left="0.70866141732283472" right="0.70866141732283472" top="0.74803149606299213" bottom="0.74803149606299213" header="0.31496062992125984" footer="0.31496062992125984"/>
  <pageSetup paperSize="9" scale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2026-03-02T08:04:35Z</cp:lastPrinted>
  <dcterms:created xsi:type="dcterms:W3CDTF">2022-04-04T06:06:15Z</dcterms:created>
  <dcterms:modified xsi:type="dcterms:W3CDTF">2026-04-03T11:17:21Z</dcterms:modified>
</cp:coreProperties>
</file>